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Z2' et Z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B121" i="1"/>
  <c r="B122" s="1"/>
  <c r="B123" s="1"/>
  <c r="G106"/>
  <c r="G107" s="1"/>
  <c r="G108" s="1"/>
  <c r="G109" s="1"/>
  <c r="B106"/>
  <c r="B107" s="1"/>
  <c r="B108" s="1"/>
  <c r="B109" s="1"/>
  <c r="G78"/>
  <c r="G79" s="1"/>
  <c r="G80" s="1"/>
  <c r="G81" s="1"/>
  <c r="B78"/>
  <c r="B79" s="1"/>
  <c r="B80" s="1"/>
  <c r="B81" s="1"/>
  <c r="G64"/>
  <c r="G65" s="1"/>
  <c r="G66" s="1"/>
  <c r="G67" s="1"/>
  <c r="B64"/>
  <c r="B65" s="1"/>
  <c r="B66" s="1"/>
  <c r="B67" s="1"/>
  <c r="G50"/>
  <c r="G51" s="1"/>
  <c r="G52" s="1"/>
  <c r="G53" s="1"/>
  <c r="B50"/>
  <c r="B51" s="1"/>
  <c r="B52" s="1"/>
  <c r="B53" s="1"/>
  <c r="G36"/>
  <c r="G37" s="1"/>
  <c r="G38" s="1"/>
  <c r="G39" s="1"/>
  <c r="B36"/>
  <c r="B37" s="1"/>
  <c r="B38" s="1"/>
  <c r="B39" s="1"/>
  <c r="G22"/>
  <c r="G23" s="1"/>
  <c r="G24" s="1"/>
  <c r="G25" s="1"/>
  <c r="B22"/>
  <c r="B23" s="1"/>
  <c r="B24" s="1"/>
  <c r="B25" s="1"/>
  <c r="B9"/>
  <c r="B10" s="1"/>
  <c r="B11" s="1"/>
  <c r="B12" s="1"/>
  <c r="G92"/>
  <c r="G93" s="1"/>
  <c r="G94" s="1"/>
  <c r="G95" s="1"/>
  <c r="B92"/>
  <c r="B93" s="1"/>
  <c r="B94" s="1"/>
  <c r="B95" s="1"/>
</calcChain>
</file>

<file path=xl/sharedStrings.xml><?xml version="1.0" encoding="utf-8"?>
<sst xmlns="http://schemas.openxmlformats.org/spreadsheetml/2006/main" count="213" uniqueCount="20">
  <si>
    <t>Z1</t>
  </si>
  <si>
    <t>Z2</t>
  </si>
  <si>
    <t>Z2'</t>
  </si>
  <si>
    <t>Z3</t>
  </si>
  <si>
    <t>?</t>
  </si>
  <si>
    <t>y</t>
  </si>
  <si>
    <t>n3</t>
  </si>
  <si>
    <t>n1</t>
  </si>
  <si>
    <t>R</t>
  </si>
  <si>
    <t>r</t>
  </si>
  <si>
    <t>Z2' * Z3</t>
  </si>
  <si>
    <t>1/r=n3/n1</t>
  </si>
  <si>
    <t>1/r</t>
  </si>
  <si>
    <t>n3=1/r*n1</t>
  </si>
  <si>
    <t>Z2' * Z1</t>
  </si>
  <si>
    <t>On utilise les formules pour un seul train épicycloïdal</t>
  </si>
  <si>
    <t>Voyant qu'un seul train épicycloïdal ne suffit pas, on en met deux en série. On prend 1500 tr/min pour la sortie du premier train</t>
  </si>
  <si>
    <t>On diminue le nombre de tr/min à la sortie du premier train pour voir si ca diminue le nombre de dents des deux trains</t>
  </si>
  <si>
    <t>Remarquant que le nombre de dents avait diminué entre les deux précédent calculs, on continue de diminue le nombre de tr/min à la sortie du premier train</t>
  </si>
  <si>
    <t>Etant donné qu'il faut un nombre de dents exact, nous cherchons le nombre de tr/min que nous aurons en sortie avec ces dents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</si>
</sst>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4"/>
  <sheetViews>
    <sheetView tabSelected="1" workbookViewId="0">
      <selection activeCell="D123" sqref="D121:D123"/>
    </sheetView>
  </sheetViews>
  <sheetFormatPr baseColWidth="10" defaultRowHeight="15"/>
  <cols>
    <col min="1" max="16384" width="11.42578125" style="1"/>
  </cols>
  <sheetData>
    <row r="1" spans="1:11">
      <c r="A1" s="28" t="s">
        <v>15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>
      <c r="A2" s="3" t="s">
        <v>0</v>
      </c>
      <c r="B2" s="3" t="s">
        <v>4</v>
      </c>
      <c r="C2" s="3"/>
      <c r="D2" s="3" t="s">
        <v>6</v>
      </c>
      <c r="E2" s="3">
        <v>2900</v>
      </c>
    </row>
    <row r="3" spans="1:11">
      <c r="A3" s="3" t="s">
        <v>2</v>
      </c>
      <c r="B3" s="3" t="s">
        <v>4</v>
      </c>
      <c r="C3" s="3"/>
      <c r="D3" s="3" t="s">
        <v>7</v>
      </c>
      <c r="E3" s="3">
        <v>4</v>
      </c>
    </row>
    <row r="4" spans="1:11">
      <c r="A4" s="3" t="s">
        <v>1</v>
      </c>
      <c r="B4" s="3">
        <v>10</v>
      </c>
      <c r="C4" s="3"/>
      <c r="D4" s="3"/>
      <c r="E4" s="3"/>
    </row>
    <row r="5" spans="1:11">
      <c r="A5" s="3" t="s">
        <v>3</v>
      </c>
      <c r="B5" s="3">
        <v>10</v>
      </c>
      <c r="C5" s="3"/>
      <c r="D5" s="3"/>
      <c r="E5" s="3"/>
    </row>
    <row r="6" spans="1:11">
      <c r="A6" s="3" t="s">
        <v>5</v>
      </c>
      <c r="B6" s="3">
        <v>2</v>
      </c>
      <c r="C6" s="3"/>
      <c r="D6" s="3"/>
      <c r="E6" s="3"/>
    </row>
    <row r="7" spans="1:11">
      <c r="A7" s="3"/>
      <c r="B7" s="3"/>
      <c r="C7" s="3"/>
      <c r="D7" s="3"/>
      <c r="E7" s="3"/>
    </row>
    <row r="8" spans="1:11">
      <c r="A8" s="3"/>
      <c r="B8" s="3"/>
      <c r="C8" s="3"/>
      <c r="D8" s="3"/>
      <c r="E8" s="3"/>
    </row>
    <row r="9" spans="1:11">
      <c r="A9" s="3" t="s">
        <v>8</v>
      </c>
      <c r="B9" s="3">
        <f>E2/E3</f>
        <v>725</v>
      </c>
      <c r="C9" s="3"/>
      <c r="D9" s="3"/>
      <c r="E9" s="3"/>
    </row>
    <row r="10" spans="1:11">
      <c r="A10" s="3" t="s">
        <v>9</v>
      </c>
      <c r="B10" s="3">
        <f>1/B9*POWER(-1,B6)</f>
        <v>1.3793103448275861E-3</v>
      </c>
      <c r="C10" s="3"/>
      <c r="D10" s="3"/>
      <c r="E10" s="3"/>
    </row>
    <row r="11" spans="1:11">
      <c r="A11" s="3" t="s">
        <v>10</v>
      </c>
      <c r="B11" s="3">
        <f>B4*B5/B10</f>
        <v>72500</v>
      </c>
      <c r="C11" s="3"/>
      <c r="D11" s="24"/>
      <c r="E11" s="24"/>
    </row>
    <row r="12" spans="1:11">
      <c r="A12" s="3" t="s">
        <v>3</v>
      </c>
      <c r="B12" s="3">
        <f>SQRT(B11)</f>
        <v>269.2582403567252</v>
      </c>
      <c r="C12" s="3"/>
      <c r="D12" s="3"/>
      <c r="E12" s="3"/>
    </row>
    <row r="13" spans="1:11">
      <c r="A13" s="3"/>
      <c r="B13" s="3"/>
      <c r="C13" s="3"/>
      <c r="D13" s="3"/>
      <c r="E13" s="3"/>
    </row>
    <row r="14" spans="1:11">
      <c r="A14" s="29" t="s">
        <v>16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</row>
    <row r="15" spans="1:11">
      <c r="A15" s="10" t="s">
        <v>0</v>
      </c>
      <c r="B15" s="4" t="s">
        <v>4</v>
      </c>
      <c r="C15" s="10"/>
      <c r="D15" s="10" t="s">
        <v>6</v>
      </c>
      <c r="E15" s="11">
        <v>1500</v>
      </c>
      <c r="F15" s="4" t="s">
        <v>0</v>
      </c>
      <c r="G15" s="4" t="s">
        <v>4</v>
      </c>
      <c r="H15" s="4"/>
      <c r="I15" s="4" t="s">
        <v>6</v>
      </c>
      <c r="J15" s="4">
        <v>2900</v>
      </c>
    </row>
    <row r="16" spans="1:11">
      <c r="A16" s="10" t="s">
        <v>2</v>
      </c>
      <c r="B16" s="4" t="s">
        <v>4</v>
      </c>
      <c r="C16" s="10"/>
      <c r="D16" s="10" t="s">
        <v>7</v>
      </c>
      <c r="E16" s="11">
        <v>4</v>
      </c>
      <c r="F16" s="10" t="s">
        <v>2</v>
      </c>
      <c r="G16" s="4" t="s">
        <v>4</v>
      </c>
      <c r="H16" s="4"/>
      <c r="I16" s="4" t="s">
        <v>7</v>
      </c>
      <c r="J16" s="4">
        <v>1500</v>
      </c>
    </row>
    <row r="17" spans="1:11">
      <c r="A17" s="10" t="s">
        <v>1</v>
      </c>
      <c r="B17" s="10">
        <v>10</v>
      </c>
      <c r="C17" s="10"/>
      <c r="D17" s="10"/>
      <c r="E17" s="11"/>
      <c r="F17" s="10" t="s">
        <v>1</v>
      </c>
      <c r="G17" s="4">
        <v>10</v>
      </c>
      <c r="H17" s="4"/>
      <c r="I17" s="4"/>
      <c r="J17" s="4"/>
    </row>
    <row r="18" spans="1:11">
      <c r="A18" s="10" t="s">
        <v>3</v>
      </c>
      <c r="B18" s="10">
        <v>10</v>
      </c>
      <c r="C18" s="10"/>
      <c r="D18" s="10"/>
      <c r="E18" s="11"/>
      <c r="F18" s="4" t="s">
        <v>3</v>
      </c>
      <c r="G18" s="4">
        <v>10</v>
      </c>
      <c r="H18" s="4"/>
      <c r="I18" s="4"/>
      <c r="J18" s="4"/>
    </row>
    <row r="19" spans="1:11">
      <c r="A19" s="10" t="s">
        <v>5</v>
      </c>
      <c r="B19" s="10">
        <v>2</v>
      </c>
      <c r="C19" s="10"/>
      <c r="D19" s="10"/>
      <c r="E19" s="11"/>
      <c r="F19" s="4" t="s">
        <v>5</v>
      </c>
      <c r="G19" s="4">
        <v>2</v>
      </c>
      <c r="H19" s="4"/>
      <c r="I19" s="4"/>
      <c r="J19" s="4"/>
    </row>
    <row r="20" spans="1:11">
      <c r="A20" s="10"/>
      <c r="B20" s="10"/>
      <c r="C20" s="10"/>
      <c r="D20" s="10"/>
      <c r="E20" s="11"/>
      <c r="F20" s="4"/>
      <c r="G20" s="4"/>
      <c r="H20" s="4"/>
      <c r="I20" s="4"/>
      <c r="J20" s="4"/>
    </row>
    <row r="21" spans="1:11">
      <c r="A21" s="10"/>
      <c r="B21" s="10"/>
      <c r="C21" s="10"/>
      <c r="D21" s="10"/>
      <c r="E21" s="11"/>
      <c r="F21" s="4"/>
      <c r="G21" s="4"/>
      <c r="H21" s="4"/>
      <c r="I21" s="4"/>
      <c r="J21" s="4"/>
    </row>
    <row r="22" spans="1:11">
      <c r="A22" s="10" t="s">
        <v>12</v>
      </c>
      <c r="B22" s="10">
        <f>E15/E16</f>
        <v>375</v>
      </c>
      <c r="C22" s="10"/>
      <c r="D22" s="10"/>
      <c r="E22" s="11"/>
      <c r="F22" s="4" t="s">
        <v>12</v>
      </c>
      <c r="G22" s="4">
        <f>J15/J16</f>
        <v>1.9333333333333333</v>
      </c>
      <c r="H22" s="4"/>
      <c r="I22" s="4"/>
      <c r="J22" s="4"/>
    </row>
    <row r="23" spans="1:11">
      <c r="A23" s="10" t="s">
        <v>9</v>
      </c>
      <c r="B23" s="10">
        <f>1/B22*POWER(-1,B19)</f>
        <v>2.6666666666666666E-3</v>
      </c>
      <c r="C23" s="10"/>
      <c r="D23" s="10"/>
      <c r="E23" s="11"/>
      <c r="F23" s="4" t="s">
        <v>9</v>
      </c>
      <c r="G23" s="4">
        <f>1/G22*POWER(-1,G19)</f>
        <v>0.51724137931034486</v>
      </c>
      <c r="H23" s="4"/>
      <c r="I23" s="4"/>
      <c r="J23" s="4"/>
    </row>
    <row r="24" spans="1:11">
      <c r="A24" s="10" t="s">
        <v>14</v>
      </c>
      <c r="B24" s="10">
        <f>B17*B18/B23</f>
        <v>37500</v>
      </c>
      <c r="C24" s="10"/>
      <c r="D24" s="10"/>
      <c r="E24" s="11"/>
      <c r="F24" s="4" t="s">
        <v>14</v>
      </c>
      <c r="G24" s="4">
        <f>G17*G18/G23</f>
        <v>193.33333333333331</v>
      </c>
      <c r="H24" s="4"/>
      <c r="I24" s="4"/>
      <c r="J24" s="4"/>
    </row>
    <row r="25" spans="1:11">
      <c r="A25" s="10" t="s">
        <v>3</v>
      </c>
      <c r="B25" s="10">
        <f>SQRT(B24)</f>
        <v>193.64916731037084</v>
      </c>
      <c r="C25" s="10"/>
      <c r="D25" s="10"/>
      <c r="E25" s="11"/>
      <c r="F25" s="4" t="s">
        <v>3</v>
      </c>
      <c r="G25" s="4">
        <f>SQRT(G24)</f>
        <v>13.904435743076139</v>
      </c>
      <c r="H25" s="4"/>
      <c r="I25" s="4"/>
      <c r="J25" s="4"/>
    </row>
    <row r="26" spans="1:11">
      <c r="A26" s="10"/>
      <c r="B26" s="10"/>
      <c r="C26" s="10"/>
      <c r="D26" s="10"/>
      <c r="E26" s="11"/>
      <c r="F26" s="4"/>
      <c r="G26" s="4"/>
      <c r="H26" s="4"/>
      <c r="I26" s="4"/>
      <c r="J26" s="4"/>
    </row>
    <row r="27" spans="1:11" s="3" customFormat="1">
      <c r="A27" s="24"/>
      <c r="B27" s="24"/>
      <c r="C27" s="24"/>
      <c r="D27" s="24"/>
      <c r="E27" s="24"/>
    </row>
    <row r="28" spans="1:11">
      <c r="A28" s="28" t="s">
        <v>17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</row>
    <row r="29" spans="1:11">
      <c r="A29" s="12" t="s">
        <v>0</v>
      </c>
      <c r="B29" s="7" t="s">
        <v>4</v>
      </c>
      <c r="C29" s="12"/>
      <c r="D29" s="12" t="s">
        <v>6</v>
      </c>
      <c r="E29" s="13">
        <v>1000</v>
      </c>
      <c r="F29" s="7" t="s">
        <v>0</v>
      </c>
      <c r="G29" s="7" t="s">
        <v>4</v>
      </c>
      <c r="H29" s="7"/>
      <c r="I29" s="7" t="s">
        <v>6</v>
      </c>
      <c r="J29" s="7">
        <v>2900</v>
      </c>
    </row>
    <row r="30" spans="1:11">
      <c r="A30" s="12" t="s">
        <v>2</v>
      </c>
      <c r="B30" s="7" t="s">
        <v>4</v>
      </c>
      <c r="C30" s="12"/>
      <c r="D30" s="12" t="s">
        <v>7</v>
      </c>
      <c r="E30" s="13">
        <v>4</v>
      </c>
      <c r="F30" s="7" t="s">
        <v>2</v>
      </c>
      <c r="G30" s="7" t="s">
        <v>4</v>
      </c>
      <c r="H30" s="7"/>
      <c r="I30" s="7" t="s">
        <v>7</v>
      </c>
      <c r="J30" s="7">
        <v>1000</v>
      </c>
    </row>
    <row r="31" spans="1:11">
      <c r="A31" s="12" t="s">
        <v>1</v>
      </c>
      <c r="B31" s="12">
        <v>10</v>
      </c>
      <c r="C31" s="12"/>
      <c r="D31" s="12"/>
      <c r="E31" s="13"/>
      <c r="F31" s="7" t="s">
        <v>1</v>
      </c>
      <c r="G31" s="7">
        <v>10</v>
      </c>
      <c r="H31" s="7"/>
      <c r="I31" s="7"/>
      <c r="J31" s="7"/>
    </row>
    <row r="32" spans="1:11">
      <c r="A32" s="12" t="s">
        <v>3</v>
      </c>
      <c r="B32" s="12">
        <v>10</v>
      </c>
      <c r="C32" s="12"/>
      <c r="D32" s="12"/>
      <c r="E32" s="13"/>
      <c r="F32" s="7" t="s">
        <v>3</v>
      </c>
      <c r="G32" s="7">
        <v>10</v>
      </c>
      <c r="H32" s="7"/>
      <c r="I32" s="7"/>
      <c r="J32" s="7"/>
    </row>
    <row r="33" spans="1:13">
      <c r="A33" s="12" t="s">
        <v>5</v>
      </c>
      <c r="B33" s="12">
        <v>2</v>
      </c>
      <c r="C33" s="12"/>
      <c r="D33" s="12"/>
      <c r="E33" s="13"/>
      <c r="F33" s="7" t="s">
        <v>5</v>
      </c>
      <c r="G33" s="7">
        <v>2</v>
      </c>
      <c r="H33" s="7"/>
      <c r="I33" s="7"/>
      <c r="J33" s="7"/>
    </row>
    <row r="34" spans="1:13">
      <c r="A34" s="12"/>
      <c r="B34" s="12"/>
      <c r="C34" s="12"/>
      <c r="D34" s="12"/>
      <c r="E34" s="13"/>
      <c r="F34" s="7"/>
      <c r="G34" s="7"/>
      <c r="H34" s="7"/>
      <c r="I34" s="7"/>
      <c r="J34" s="7"/>
    </row>
    <row r="35" spans="1:13">
      <c r="A35" s="12"/>
      <c r="B35" s="12"/>
      <c r="C35" s="12"/>
      <c r="D35" s="12"/>
      <c r="E35" s="13"/>
      <c r="F35" s="7"/>
      <c r="G35" s="7"/>
      <c r="H35" s="7"/>
      <c r="I35" s="7"/>
      <c r="J35" s="7"/>
    </row>
    <row r="36" spans="1:13">
      <c r="A36" s="12" t="s">
        <v>12</v>
      </c>
      <c r="B36" s="12">
        <f>E29/E30</f>
        <v>250</v>
      </c>
      <c r="C36" s="12"/>
      <c r="D36" s="12"/>
      <c r="E36" s="13"/>
      <c r="F36" s="7" t="s">
        <v>12</v>
      </c>
      <c r="G36" s="7">
        <f>J29/J30</f>
        <v>2.9</v>
      </c>
      <c r="H36" s="7"/>
      <c r="I36" s="7"/>
      <c r="J36" s="7"/>
    </row>
    <row r="37" spans="1:13">
      <c r="A37" s="12" t="s">
        <v>9</v>
      </c>
      <c r="B37" s="12">
        <f>1/B36*POWER(-1,B33)</f>
        <v>4.0000000000000001E-3</v>
      </c>
      <c r="C37" s="12"/>
      <c r="D37" s="12"/>
      <c r="E37" s="13"/>
      <c r="F37" s="7" t="s">
        <v>9</v>
      </c>
      <c r="G37" s="7">
        <f>1/G36*POWER(-1,G33)</f>
        <v>0.34482758620689657</v>
      </c>
      <c r="H37" s="7"/>
      <c r="I37" s="7"/>
      <c r="J37" s="7"/>
    </row>
    <row r="38" spans="1:13">
      <c r="A38" s="12" t="s">
        <v>14</v>
      </c>
      <c r="B38" s="12">
        <f>B31*B32/B37</f>
        <v>25000</v>
      </c>
      <c r="C38" s="12"/>
      <c r="D38" s="12"/>
      <c r="E38" s="13"/>
      <c r="F38" s="7" t="s">
        <v>14</v>
      </c>
      <c r="G38" s="7">
        <f>G31*G32/G37</f>
        <v>290</v>
      </c>
      <c r="H38" s="7"/>
      <c r="I38" s="7"/>
      <c r="J38" s="7"/>
    </row>
    <row r="39" spans="1:13">
      <c r="A39" s="12" t="s">
        <v>0</v>
      </c>
      <c r="B39" s="12">
        <f>SQRT(B38)</f>
        <v>158.11388300841898</v>
      </c>
      <c r="C39" s="12"/>
      <c r="D39" s="12"/>
      <c r="E39" s="13"/>
      <c r="F39" s="7" t="s">
        <v>0</v>
      </c>
      <c r="G39" s="7">
        <f>SQRT(G38)</f>
        <v>17.029386365926403</v>
      </c>
      <c r="H39" s="7"/>
      <c r="I39" s="7"/>
      <c r="J39" s="7"/>
    </row>
    <row r="40" spans="1:13">
      <c r="A40" s="12"/>
      <c r="B40" s="12"/>
      <c r="C40" s="12"/>
      <c r="D40" s="12"/>
      <c r="E40" s="13"/>
      <c r="F40" s="7"/>
      <c r="G40" s="7"/>
      <c r="H40" s="7"/>
      <c r="I40" s="7"/>
      <c r="J40" s="7"/>
    </row>
    <row r="41" spans="1:13" s="3" customFormat="1">
      <c r="A41" s="24"/>
      <c r="B41" s="24"/>
      <c r="C41" s="24"/>
      <c r="D41" s="24"/>
      <c r="E41" s="24"/>
    </row>
    <row r="42" spans="1:13">
      <c r="A42" s="28" t="s">
        <v>18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</row>
    <row r="43" spans="1:13">
      <c r="A43" s="25" t="s">
        <v>0</v>
      </c>
      <c r="B43" s="26" t="s">
        <v>4</v>
      </c>
      <c r="C43" s="25"/>
      <c r="D43" s="14" t="s">
        <v>6</v>
      </c>
      <c r="E43" s="15">
        <v>500</v>
      </c>
      <c r="F43" s="26" t="s">
        <v>0</v>
      </c>
      <c r="G43" s="26" t="s">
        <v>4</v>
      </c>
      <c r="H43" s="26"/>
      <c r="I43" s="26" t="s">
        <v>6</v>
      </c>
      <c r="J43" s="6">
        <v>2900</v>
      </c>
    </row>
    <row r="44" spans="1:13">
      <c r="A44" s="25" t="s">
        <v>2</v>
      </c>
      <c r="B44" s="26" t="s">
        <v>4</v>
      </c>
      <c r="C44" s="25"/>
      <c r="D44" s="14" t="s">
        <v>7</v>
      </c>
      <c r="E44" s="15">
        <v>4</v>
      </c>
      <c r="F44" s="26" t="s">
        <v>2</v>
      </c>
      <c r="G44" s="26" t="s">
        <v>4</v>
      </c>
      <c r="H44" s="26"/>
      <c r="I44" s="26" t="s">
        <v>7</v>
      </c>
      <c r="J44" s="6">
        <v>500</v>
      </c>
    </row>
    <row r="45" spans="1:13">
      <c r="A45" s="25" t="s">
        <v>1</v>
      </c>
      <c r="B45" s="25">
        <v>10</v>
      </c>
      <c r="C45" s="25"/>
      <c r="D45" s="14"/>
      <c r="E45" s="15"/>
      <c r="F45" s="26" t="s">
        <v>1</v>
      </c>
      <c r="G45" s="26">
        <v>10</v>
      </c>
      <c r="H45" s="26"/>
      <c r="I45" s="26"/>
      <c r="J45" s="6"/>
    </row>
    <row r="46" spans="1:13">
      <c r="A46" s="25" t="s">
        <v>3</v>
      </c>
      <c r="B46" s="25">
        <v>10</v>
      </c>
      <c r="C46" s="25"/>
      <c r="D46" s="14"/>
      <c r="E46" s="15"/>
      <c r="F46" s="26" t="s">
        <v>3</v>
      </c>
      <c r="G46" s="26">
        <v>10</v>
      </c>
      <c r="H46" s="26"/>
      <c r="I46" s="26"/>
      <c r="J46" s="6"/>
    </row>
    <row r="47" spans="1:13">
      <c r="A47" s="25" t="s">
        <v>5</v>
      </c>
      <c r="B47" s="25">
        <v>2</v>
      </c>
      <c r="C47" s="25"/>
      <c r="D47" s="14"/>
      <c r="E47" s="15"/>
      <c r="F47" s="26" t="s">
        <v>5</v>
      </c>
      <c r="G47" s="26">
        <v>2</v>
      </c>
      <c r="H47" s="26"/>
      <c r="I47" s="26"/>
      <c r="J47" s="6"/>
    </row>
    <row r="48" spans="1:13">
      <c r="A48" s="25"/>
      <c r="B48" s="25"/>
      <c r="C48" s="25"/>
      <c r="D48" s="14"/>
      <c r="E48" s="15"/>
      <c r="F48" s="26"/>
      <c r="G48" s="26"/>
      <c r="H48" s="26"/>
      <c r="I48" s="26"/>
      <c r="J48" s="6"/>
    </row>
    <row r="49" spans="1:10">
      <c r="A49" s="14"/>
      <c r="B49" s="14"/>
      <c r="C49" s="14"/>
      <c r="D49" s="14"/>
      <c r="E49" s="15"/>
      <c r="F49" s="26"/>
      <c r="G49" s="26"/>
      <c r="H49" s="26"/>
      <c r="I49" s="26"/>
      <c r="J49" s="6"/>
    </row>
    <row r="50" spans="1:10">
      <c r="A50" s="14" t="s">
        <v>12</v>
      </c>
      <c r="B50" s="14">
        <f>E43/E44</f>
        <v>125</v>
      </c>
      <c r="C50" s="14"/>
      <c r="D50" s="14"/>
      <c r="E50" s="15"/>
      <c r="F50" s="26" t="s">
        <v>12</v>
      </c>
      <c r="G50" s="26">
        <f>J43/J44</f>
        <v>5.8</v>
      </c>
      <c r="H50" s="26"/>
      <c r="I50" s="26"/>
      <c r="J50" s="6"/>
    </row>
    <row r="51" spans="1:10">
      <c r="A51" s="14" t="s">
        <v>9</v>
      </c>
      <c r="B51" s="14">
        <f>1/B50*POWER(-1,B47)</f>
        <v>8.0000000000000002E-3</v>
      </c>
      <c r="C51" s="14"/>
      <c r="D51" s="14"/>
      <c r="E51" s="15"/>
      <c r="F51" s="6" t="s">
        <v>9</v>
      </c>
      <c r="G51" s="6">
        <f>1/G50*POWER(-1,G47)</f>
        <v>0.17241379310344829</v>
      </c>
      <c r="H51" s="6"/>
      <c r="I51" s="6"/>
      <c r="J51" s="6"/>
    </row>
    <row r="52" spans="1:10">
      <c r="A52" s="14" t="s">
        <v>14</v>
      </c>
      <c r="B52" s="14">
        <f>B45*B46/B51</f>
        <v>12500</v>
      </c>
      <c r="C52" s="14"/>
      <c r="D52" s="14"/>
      <c r="E52" s="15"/>
      <c r="F52" s="6" t="s">
        <v>14</v>
      </c>
      <c r="G52" s="6">
        <f>G45*G46/G51</f>
        <v>580</v>
      </c>
      <c r="H52" s="6"/>
      <c r="I52" s="6"/>
      <c r="J52" s="6"/>
    </row>
    <row r="53" spans="1:10">
      <c r="A53" s="14" t="s">
        <v>0</v>
      </c>
      <c r="B53" s="14">
        <f>SQRT(B52)</f>
        <v>111.80339887498948</v>
      </c>
      <c r="C53" s="14"/>
      <c r="D53" s="14"/>
      <c r="E53" s="15"/>
      <c r="F53" s="6" t="s">
        <v>0</v>
      </c>
      <c r="G53" s="6">
        <f>SQRT(G52)</f>
        <v>24.083189157584592</v>
      </c>
      <c r="H53" s="6"/>
      <c r="I53" s="6"/>
      <c r="J53" s="6"/>
    </row>
    <row r="54" spans="1:10">
      <c r="A54" s="14"/>
      <c r="B54" s="14"/>
      <c r="C54" s="14"/>
      <c r="D54" s="14"/>
      <c r="E54" s="15"/>
      <c r="F54" s="6"/>
      <c r="G54" s="6"/>
      <c r="H54" s="6"/>
      <c r="I54" s="6"/>
      <c r="J54" s="6"/>
    </row>
    <row r="55" spans="1:10" s="3" customFormat="1">
      <c r="A55" s="24"/>
      <c r="B55" s="24"/>
      <c r="C55" s="24"/>
      <c r="D55" s="24"/>
      <c r="E55" s="24"/>
    </row>
    <row r="57" spans="1:10">
      <c r="A57" s="16" t="s">
        <v>0</v>
      </c>
      <c r="B57" s="2" t="s">
        <v>4</v>
      </c>
      <c r="C57" s="16"/>
      <c r="D57" s="16" t="s">
        <v>6</v>
      </c>
      <c r="E57" s="17">
        <v>250</v>
      </c>
      <c r="F57" s="2" t="s">
        <v>0</v>
      </c>
      <c r="G57" s="2" t="s">
        <v>4</v>
      </c>
      <c r="H57" s="2"/>
      <c r="I57" s="2" t="s">
        <v>6</v>
      </c>
      <c r="J57" s="2">
        <v>2900</v>
      </c>
    </row>
    <row r="58" spans="1:10">
      <c r="A58" s="16" t="s">
        <v>2</v>
      </c>
      <c r="B58" s="2" t="s">
        <v>4</v>
      </c>
      <c r="C58" s="16"/>
      <c r="D58" s="16" t="s">
        <v>7</v>
      </c>
      <c r="E58" s="17">
        <v>4</v>
      </c>
      <c r="F58" s="2" t="s">
        <v>2</v>
      </c>
      <c r="G58" s="2" t="s">
        <v>4</v>
      </c>
      <c r="H58" s="2"/>
      <c r="I58" s="2" t="s">
        <v>7</v>
      </c>
      <c r="J58" s="2">
        <v>250</v>
      </c>
    </row>
    <row r="59" spans="1:10">
      <c r="A59" s="16" t="s">
        <v>1</v>
      </c>
      <c r="B59" s="16">
        <v>10</v>
      </c>
      <c r="C59" s="16"/>
      <c r="D59" s="16"/>
      <c r="E59" s="17"/>
      <c r="F59" s="2" t="s">
        <v>1</v>
      </c>
      <c r="G59" s="2">
        <v>10</v>
      </c>
      <c r="H59" s="2"/>
      <c r="I59" s="2"/>
      <c r="J59" s="2"/>
    </row>
    <row r="60" spans="1:10">
      <c r="A60" s="16" t="s">
        <v>3</v>
      </c>
      <c r="B60" s="16">
        <v>10</v>
      </c>
      <c r="C60" s="16"/>
      <c r="D60" s="16"/>
      <c r="E60" s="17"/>
      <c r="F60" s="2" t="s">
        <v>3</v>
      </c>
      <c r="G60" s="2">
        <v>10</v>
      </c>
      <c r="H60" s="2"/>
      <c r="I60" s="2"/>
      <c r="J60" s="2"/>
    </row>
    <row r="61" spans="1:10">
      <c r="A61" s="16" t="s">
        <v>5</v>
      </c>
      <c r="B61" s="16">
        <v>2</v>
      </c>
      <c r="C61" s="16"/>
      <c r="D61" s="16"/>
      <c r="E61" s="17"/>
      <c r="F61" s="2" t="s">
        <v>5</v>
      </c>
      <c r="G61" s="2">
        <v>2</v>
      </c>
      <c r="H61" s="2"/>
      <c r="I61" s="2"/>
      <c r="J61" s="2"/>
    </row>
    <row r="62" spans="1:10">
      <c r="A62" s="16"/>
      <c r="B62" s="16"/>
      <c r="C62" s="16"/>
      <c r="D62" s="16"/>
      <c r="E62" s="17"/>
      <c r="F62" s="2"/>
      <c r="G62" s="2"/>
      <c r="H62" s="2"/>
      <c r="I62" s="2"/>
      <c r="J62" s="2"/>
    </row>
    <row r="63" spans="1:10">
      <c r="A63" s="16"/>
      <c r="B63" s="16"/>
      <c r="C63" s="16"/>
      <c r="D63" s="16"/>
      <c r="E63" s="17"/>
      <c r="F63" s="2"/>
      <c r="G63" s="2"/>
      <c r="H63" s="2"/>
      <c r="I63" s="2"/>
      <c r="J63" s="2"/>
    </row>
    <row r="64" spans="1:10">
      <c r="A64" s="16" t="s">
        <v>12</v>
      </c>
      <c r="B64" s="16">
        <f>E57/E58</f>
        <v>62.5</v>
      </c>
      <c r="C64" s="16"/>
      <c r="D64" s="16"/>
      <c r="E64" s="17"/>
      <c r="F64" s="2" t="s">
        <v>12</v>
      </c>
      <c r="G64" s="2">
        <f>J57/J58</f>
        <v>11.6</v>
      </c>
      <c r="H64" s="2"/>
      <c r="I64" s="2"/>
      <c r="J64" s="2"/>
    </row>
    <row r="65" spans="1:10">
      <c r="A65" s="16" t="s">
        <v>9</v>
      </c>
      <c r="B65" s="16">
        <f>1/B64*POWER(-1,B61)</f>
        <v>1.6E-2</v>
      </c>
      <c r="C65" s="16"/>
      <c r="D65" s="16"/>
      <c r="E65" s="17"/>
      <c r="F65" s="2" t="s">
        <v>9</v>
      </c>
      <c r="G65" s="2">
        <f>1/G64*POWER(-1,G61)</f>
        <v>8.6206896551724144E-2</v>
      </c>
      <c r="H65" s="2"/>
      <c r="I65" s="2"/>
      <c r="J65" s="2"/>
    </row>
    <row r="66" spans="1:10">
      <c r="A66" s="16" t="s">
        <v>14</v>
      </c>
      <c r="B66" s="16">
        <f>B59*B60/B65</f>
        <v>6250</v>
      </c>
      <c r="C66" s="16"/>
      <c r="D66" s="16"/>
      <c r="E66" s="17"/>
      <c r="F66" s="2" t="s">
        <v>14</v>
      </c>
      <c r="G66" s="2">
        <f>G59*G60/G65</f>
        <v>1160</v>
      </c>
      <c r="H66" s="2"/>
      <c r="I66" s="2"/>
      <c r="J66" s="2"/>
    </row>
    <row r="67" spans="1:10">
      <c r="A67" s="16" t="s">
        <v>0</v>
      </c>
      <c r="B67" s="16">
        <f>SQRT(B66)</f>
        <v>79.05694150420949</v>
      </c>
      <c r="C67" s="16"/>
      <c r="D67" s="16"/>
      <c r="E67" s="17"/>
      <c r="F67" s="2" t="s">
        <v>0</v>
      </c>
      <c r="G67" s="2">
        <f>SQRT(G66)</f>
        <v>34.058772731852805</v>
      </c>
      <c r="H67" s="2"/>
      <c r="I67" s="2"/>
      <c r="J67" s="2"/>
    </row>
    <row r="68" spans="1:10">
      <c r="A68" s="16"/>
      <c r="B68" s="16"/>
      <c r="C68" s="16"/>
      <c r="D68" s="16"/>
      <c r="E68" s="17"/>
      <c r="F68" s="2"/>
      <c r="G68" s="2"/>
      <c r="H68" s="2"/>
      <c r="I68" s="2"/>
      <c r="J68" s="2"/>
    </row>
    <row r="69" spans="1:10" s="3" customFormat="1">
      <c r="A69" s="24"/>
      <c r="B69" s="24"/>
      <c r="C69" s="24"/>
      <c r="D69" s="24"/>
      <c r="E69" s="24"/>
    </row>
    <row r="71" spans="1:10">
      <c r="A71" s="18" t="s">
        <v>0</v>
      </c>
      <c r="B71" s="8" t="s">
        <v>4</v>
      </c>
      <c r="C71" s="18"/>
      <c r="D71" s="18" t="s">
        <v>6</v>
      </c>
      <c r="E71" s="19">
        <v>150</v>
      </c>
      <c r="F71" s="8" t="s">
        <v>0</v>
      </c>
      <c r="G71" s="8" t="s">
        <v>4</v>
      </c>
      <c r="H71" s="8"/>
      <c r="I71" s="8" t="s">
        <v>6</v>
      </c>
      <c r="J71" s="8">
        <v>2900</v>
      </c>
    </row>
    <row r="72" spans="1:10">
      <c r="A72" s="18" t="s">
        <v>2</v>
      </c>
      <c r="B72" s="8" t="s">
        <v>4</v>
      </c>
      <c r="C72" s="18"/>
      <c r="D72" s="18" t="s">
        <v>7</v>
      </c>
      <c r="E72" s="19">
        <v>4</v>
      </c>
      <c r="F72" s="8" t="s">
        <v>2</v>
      </c>
      <c r="G72" s="8" t="s">
        <v>4</v>
      </c>
      <c r="H72" s="8"/>
      <c r="I72" s="8" t="s">
        <v>7</v>
      </c>
      <c r="J72" s="8">
        <v>150</v>
      </c>
    </row>
    <row r="73" spans="1:10">
      <c r="A73" s="18" t="s">
        <v>1</v>
      </c>
      <c r="B73" s="18">
        <v>10</v>
      </c>
      <c r="C73" s="18"/>
      <c r="D73" s="18"/>
      <c r="E73" s="19"/>
      <c r="F73" s="8" t="s">
        <v>1</v>
      </c>
      <c r="G73" s="8">
        <v>10</v>
      </c>
      <c r="H73" s="8"/>
      <c r="I73" s="8"/>
      <c r="J73" s="8"/>
    </row>
    <row r="74" spans="1:10">
      <c r="A74" s="18" t="s">
        <v>3</v>
      </c>
      <c r="B74" s="18">
        <v>10</v>
      </c>
      <c r="C74" s="18"/>
      <c r="D74" s="18"/>
      <c r="E74" s="19"/>
      <c r="F74" s="8" t="s">
        <v>3</v>
      </c>
      <c r="G74" s="8">
        <v>10</v>
      </c>
      <c r="H74" s="8"/>
      <c r="I74" s="8"/>
      <c r="J74" s="8"/>
    </row>
    <row r="75" spans="1:10">
      <c r="A75" s="18" t="s">
        <v>5</v>
      </c>
      <c r="B75" s="18">
        <v>2</v>
      </c>
      <c r="C75" s="18"/>
      <c r="D75" s="18"/>
      <c r="E75" s="19"/>
      <c r="F75" s="8" t="s">
        <v>5</v>
      </c>
      <c r="G75" s="8">
        <v>2</v>
      </c>
      <c r="H75" s="8"/>
      <c r="I75" s="8"/>
      <c r="J75" s="8"/>
    </row>
    <row r="76" spans="1:10">
      <c r="A76" s="18"/>
      <c r="B76" s="18"/>
      <c r="C76" s="18"/>
      <c r="D76" s="18"/>
      <c r="E76" s="19"/>
      <c r="F76" s="8"/>
      <c r="G76" s="8"/>
      <c r="H76" s="8"/>
      <c r="I76" s="8"/>
      <c r="J76" s="8"/>
    </row>
    <row r="77" spans="1:10">
      <c r="A77" s="18"/>
      <c r="B77" s="18"/>
      <c r="C77" s="18"/>
      <c r="D77" s="18"/>
      <c r="E77" s="19"/>
      <c r="F77" s="8"/>
      <c r="G77" s="8"/>
      <c r="H77" s="8"/>
      <c r="I77" s="8"/>
      <c r="J77" s="8"/>
    </row>
    <row r="78" spans="1:10">
      <c r="A78" s="18" t="s">
        <v>12</v>
      </c>
      <c r="B78" s="18">
        <f>E71/E72</f>
        <v>37.5</v>
      </c>
      <c r="C78" s="18"/>
      <c r="D78" s="18"/>
      <c r="E78" s="19"/>
      <c r="F78" s="8" t="s">
        <v>12</v>
      </c>
      <c r="G78" s="8">
        <f>J71/J72</f>
        <v>19.333333333333332</v>
      </c>
      <c r="H78" s="8"/>
      <c r="I78" s="8"/>
      <c r="J78" s="8"/>
    </row>
    <row r="79" spans="1:10">
      <c r="A79" s="18" t="s">
        <v>9</v>
      </c>
      <c r="B79" s="18">
        <f>1/B78*POWER(-1,B75)</f>
        <v>2.6666666666666668E-2</v>
      </c>
      <c r="C79" s="18"/>
      <c r="D79" s="18"/>
      <c r="E79" s="19"/>
      <c r="F79" s="8" t="s">
        <v>9</v>
      </c>
      <c r="G79" s="8">
        <f>1/G78*POWER(-1,G75)</f>
        <v>5.1724137931034489E-2</v>
      </c>
      <c r="H79" s="8"/>
      <c r="I79" s="8"/>
      <c r="J79" s="8"/>
    </row>
    <row r="80" spans="1:10">
      <c r="A80" s="18" t="s">
        <v>14</v>
      </c>
      <c r="B80" s="18">
        <f>B73*B74/B79</f>
        <v>3749.9999999999995</v>
      </c>
      <c r="C80" s="18"/>
      <c r="D80" s="18"/>
      <c r="E80" s="19"/>
      <c r="F80" s="8" t="s">
        <v>14</v>
      </c>
      <c r="G80" s="8">
        <f>G73*G74/G79</f>
        <v>1933.333333333333</v>
      </c>
      <c r="H80" s="8"/>
      <c r="I80" s="8"/>
      <c r="J80" s="8"/>
    </row>
    <row r="81" spans="1:10">
      <c r="A81" s="18" t="s">
        <v>0</v>
      </c>
      <c r="B81" s="18">
        <f>SQRT(B80)</f>
        <v>61.237243569579448</v>
      </c>
      <c r="C81" s="18"/>
      <c r="D81" s="18"/>
      <c r="E81" s="19"/>
      <c r="F81" s="8" t="s">
        <v>0</v>
      </c>
      <c r="G81" s="8">
        <f>SQRT(G80)</f>
        <v>43.969686527576393</v>
      </c>
      <c r="H81" s="8"/>
      <c r="I81" s="8"/>
      <c r="J81" s="8"/>
    </row>
    <row r="82" spans="1:10">
      <c r="A82" s="18"/>
      <c r="B82" s="18"/>
      <c r="C82" s="18"/>
      <c r="D82" s="18"/>
      <c r="E82" s="19"/>
      <c r="F82" s="8"/>
      <c r="G82" s="8"/>
      <c r="H82" s="8"/>
      <c r="I82" s="8"/>
      <c r="J82" s="8"/>
    </row>
    <row r="83" spans="1:10" s="3" customFormat="1">
      <c r="A83" s="24"/>
      <c r="B83" s="24"/>
      <c r="C83" s="24"/>
      <c r="D83" s="24"/>
      <c r="E83" s="24"/>
    </row>
    <row r="84" spans="1:10">
      <c r="A84" s="3"/>
      <c r="B84" s="27"/>
      <c r="C84" s="27"/>
      <c r="D84" s="27"/>
    </row>
    <row r="85" spans="1:10">
      <c r="A85" s="20" t="s">
        <v>0</v>
      </c>
      <c r="B85" s="5" t="s">
        <v>4</v>
      </c>
      <c r="C85" s="20"/>
      <c r="D85" s="20" t="s">
        <v>6</v>
      </c>
      <c r="E85" s="21">
        <v>100</v>
      </c>
      <c r="F85" s="5" t="s">
        <v>0</v>
      </c>
      <c r="G85" s="5" t="s">
        <v>4</v>
      </c>
      <c r="H85" s="5"/>
      <c r="I85" s="5" t="s">
        <v>6</v>
      </c>
      <c r="J85" s="5">
        <v>2900</v>
      </c>
    </row>
    <row r="86" spans="1:10">
      <c r="A86" s="20" t="s">
        <v>2</v>
      </c>
      <c r="B86" s="5" t="s">
        <v>4</v>
      </c>
      <c r="C86" s="20"/>
      <c r="D86" s="20" t="s">
        <v>7</v>
      </c>
      <c r="E86" s="21">
        <v>4</v>
      </c>
      <c r="F86" s="5" t="s">
        <v>2</v>
      </c>
      <c r="G86" s="5" t="s">
        <v>4</v>
      </c>
      <c r="H86" s="5"/>
      <c r="I86" s="5" t="s">
        <v>7</v>
      </c>
      <c r="J86" s="5">
        <v>100</v>
      </c>
    </row>
    <row r="87" spans="1:10">
      <c r="A87" s="20" t="s">
        <v>1</v>
      </c>
      <c r="B87" s="20">
        <v>10</v>
      </c>
      <c r="C87" s="20"/>
      <c r="D87" s="20"/>
      <c r="E87" s="21"/>
      <c r="F87" s="5" t="s">
        <v>1</v>
      </c>
      <c r="G87" s="5">
        <v>10</v>
      </c>
      <c r="H87" s="5"/>
      <c r="I87" s="5"/>
      <c r="J87" s="5"/>
    </row>
    <row r="88" spans="1:10">
      <c r="A88" s="20" t="s">
        <v>3</v>
      </c>
      <c r="B88" s="20">
        <v>10</v>
      </c>
      <c r="C88" s="20"/>
      <c r="D88" s="20"/>
      <c r="E88" s="21"/>
      <c r="F88" s="5" t="s">
        <v>3</v>
      </c>
      <c r="G88" s="5">
        <v>10</v>
      </c>
      <c r="H88" s="5"/>
      <c r="I88" s="5"/>
      <c r="J88" s="5"/>
    </row>
    <row r="89" spans="1:10">
      <c r="A89" s="20" t="s">
        <v>5</v>
      </c>
      <c r="B89" s="20">
        <v>2</v>
      </c>
      <c r="C89" s="20"/>
      <c r="D89" s="20"/>
      <c r="E89" s="21"/>
      <c r="F89" s="5" t="s">
        <v>5</v>
      </c>
      <c r="G89" s="5">
        <v>2</v>
      </c>
      <c r="H89" s="5"/>
      <c r="I89" s="5"/>
      <c r="J89" s="5"/>
    </row>
    <row r="90" spans="1:10">
      <c r="A90" s="20"/>
      <c r="B90" s="20"/>
      <c r="C90" s="20"/>
      <c r="D90" s="20"/>
      <c r="E90" s="21"/>
      <c r="F90" s="5"/>
      <c r="G90" s="5"/>
      <c r="H90" s="5"/>
      <c r="I90" s="5"/>
      <c r="J90" s="5"/>
    </row>
    <row r="91" spans="1:10">
      <c r="A91" s="20"/>
      <c r="B91" s="20"/>
      <c r="C91" s="20"/>
      <c r="D91" s="20"/>
      <c r="E91" s="21"/>
      <c r="F91" s="5"/>
      <c r="G91" s="5"/>
      <c r="H91" s="5"/>
      <c r="I91" s="5"/>
      <c r="J91" s="5"/>
    </row>
    <row r="92" spans="1:10">
      <c r="A92" s="20" t="s">
        <v>12</v>
      </c>
      <c r="B92" s="20">
        <f>E85/E86</f>
        <v>25</v>
      </c>
      <c r="C92" s="20"/>
      <c r="D92" s="20"/>
      <c r="E92" s="21"/>
      <c r="F92" s="5" t="s">
        <v>12</v>
      </c>
      <c r="G92" s="5">
        <f>J85/J86</f>
        <v>29</v>
      </c>
      <c r="H92" s="5"/>
      <c r="I92" s="5"/>
      <c r="J92" s="5"/>
    </row>
    <row r="93" spans="1:10">
      <c r="A93" s="20" t="s">
        <v>9</v>
      </c>
      <c r="B93" s="20">
        <f>1/B92*POWER(-1,B89)</f>
        <v>0.04</v>
      </c>
      <c r="C93" s="20"/>
      <c r="D93" s="20"/>
      <c r="E93" s="21"/>
      <c r="F93" s="5" t="s">
        <v>9</v>
      </c>
      <c r="G93" s="5">
        <f>1/G92*POWER(-1,G89)</f>
        <v>3.4482758620689655E-2</v>
      </c>
      <c r="H93" s="5"/>
      <c r="I93" s="5"/>
      <c r="J93" s="5"/>
    </row>
    <row r="94" spans="1:10">
      <c r="A94" s="20" t="s">
        <v>14</v>
      </c>
      <c r="B94" s="20">
        <f>B87*B88/B93</f>
        <v>2500</v>
      </c>
      <c r="C94" s="20"/>
      <c r="D94" s="20"/>
      <c r="E94" s="21"/>
      <c r="F94" s="5" t="s">
        <v>14</v>
      </c>
      <c r="G94" s="5">
        <f>G87*G88/G93</f>
        <v>2900</v>
      </c>
      <c r="H94" s="5"/>
      <c r="I94" s="5"/>
      <c r="J94" s="5"/>
    </row>
    <row r="95" spans="1:10">
      <c r="A95" s="20" t="s">
        <v>0</v>
      </c>
      <c r="B95" s="20">
        <f>SQRT(B94)</f>
        <v>50</v>
      </c>
      <c r="C95" s="20"/>
      <c r="D95" s="20"/>
      <c r="E95" s="21"/>
      <c r="F95" s="5" t="s">
        <v>0</v>
      </c>
      <c r="G95" s="5">
        <f>SQRT(G94)</f>
        <v>53.851648071345039</v>
      </c>
      <c r="H95" s="5"/>
      <c r="I95" s="5"/>
      <c r="J95" s="5"/>
    </row>
    <row r="96" spans="1:10">
      <c r="A96" s="20"/>
      <c r="B96" s="20"/>
      <c r="C96" s="20"/>
      <c r="D96" s="20"/>
      <c r="E96" s="21"/>
      <c r="F96" s="5"/>
      <c r="G96" s="5"/>
      <c r="H96" s="5"/>
      <c r="I96" s="5"/>
      <c r="J96" s="5"/>
    </row>
    <row r="97" spans="1:10" s="3" customFormat="1">
      <c r="A97" s="24"/>
      <c r="B97" s="24"/>
      <c r="C97" s="24"/>
      <c r="D97" s="24"/>
      <c r="E97" s="24"/>
    </row>
    <row r="99" spans="1:10">
      <c r="A99" s="22" t="s">
        <v>0</v>
      </c>
      <c r="B99" s="9" t="s">
        <v>4</v>
      </c>
      <c r="C99" s="22"/>
      <c r="D99" s="22" t="s">
        <v>6</v>
      </c>
      <c r="E99" s="23">
        <v>50</v>
      </c>
      <c r="F99" s="9" t="s">
        <v>0</v>
      </c>
      <c r="G99" s="9" t="s">
        <v>4</v>
      </c>
      <c r="H99" s="9"/>
      <c r="I99" s="9" t="s">
        <v>6</v>
      </c>
      <c r="J99" s="9">
        <v>2900</v>
      </c>
    </row>
    <row r="100" spans="1:10">
      <c r="A100" s="22" t="s">
        <v>2</v>
      </c>
      <c r="B100" s="9" t="s">
        <v>4</v>
      </c>
      <c r="C100" s="22"/>
      <c r="D100" s="22" t="s">
        <v>7</v>
      </c>
      <c r="E100" s="23">
        <v>4</v>
      </c>
      <c r="F100" s="9" t="s">
        <v>2</v>
      </c>
      <c r="G100" s="9" t="s">
        <v>4</v>
      </c>
      <c r="H100" s="9"/>
      <c r="I100" s="9" t="s">
        <v>7</v>
      </c>
      <c r="J100" s="9">
        <v>50</v>
      </c>
    </row>
    <row r="101" spans="1:10">
      <c r="A101" s="22" t="s">
        <v>1</v>
      </c>
      <c r="B101" s="22">
        <v>10</v>
      </c>
      <c r="C101" s="22"/>
      <c r="D101" s="22"/>
      <c r="E101" s="23"/>
      <c r="F101" s="9" t="s">
        <v>1</v>
      </c>
      <c r="G101" s="9">
        <v>10</v>
      </c>
      <c r="H101" s="9"/>
      <c r="I101" s="9"/>
      <c r="J101" s="9"/>
    </row>
    <row r="102" spans="1:10">
      <c r="A102" s="22" t="s">
        <v>3</v>
      </c>
      <c r="B102" s="22">
        <v>10</v>
      </c>
      <c r="C102" s="22"/>
      <c r="D102" s="22"/>
      <c r="E102" s="23"/>
      <c r="F102" s="9" t="s">
        <v>3</v>
      </c>
      <c r="G102" s="9">
        <v>10</v>
      </c>
      <c r="H102" s="9"/>
      <c r="I102" s="9"/>
      <c r="J102" s="9"/>
    </row>
    <row r="103" spans="1:10">
      <c r="A103" s="22" t="s">
        <v>5</v>
      </c>
      <c r="B103" s="22">
        <v>2</v>
      </c>
      <c r="C103" s="22"/>
      <c r="D103" s="22"/>
      <c r="E103" s="23"/>
      <c r="F103" s="9" t="s">
        <v>5</v>
      </c>
      <c r="G103" s="9">
        <v>2</v>
      </c>
      <c r="H103" s="9"/>
      <c r="I103" s="9"/>
      <c r="J103" s="9"/>
    </row>
    <row r="104" spans="1:10">
      <c r="A104" s="22"/>
      <c r="B104" s="22"/>
      <c r="C104" s="22"/>
      <c r="D104" s="22"/>
      <c r="E104" s="23"/>
      <c r="F104" s="9"/>
      <c r="G104" s="9"/>
      <c r="H104" s="9"/>
      <c r="I104" s="9"/>
      <c r="J104" s="9"/>
    </row>
    <row r="105" spans="1:10">
      <c r="A105" s="22"/>
      <c r="B105" s="22"/>
      <c r="C105" s="22"/>
      <c r="D105" s="22"/>
      <c r="E105" s="23"/>
      <c r="F105" s="9"/>
      <c r="G105" s="9"/>
      <c r="H105" s="9"/>
      <c r="I105" s="9"/>
      <c r="J105" s="9"/>
    </row>
    <row r="106" spans="1:10">
      <c r="A106" s="22" t="s">
        <v>12</v>
      </c>
      <c r="B106" s="22">
        <f>E99/E100</f>
        <v>12.5</v>
      </c>
      <c r="C106" s="22"/>
      <c r="D106" s="22"/>
      <c r="E106" s="23"/>
      <c r="F106" s="9" t="s">
        <v>12</v>
      </c>
      <c r="G106" s="9">
        <f>J99/J100</f>
        <v>58</v>
      </c>
      <c r="H106" s="9"/>
      <c r="I106" s="9"/>
      <c r="J106" s="9"/>
    </row>
    <row r="107" spans="1:10">
      <c r="A107" s="22" t="s">
        <v>9</v>
      </c>
      <c r="B107" s="22">
        <f>1/B106*POWER(-1,B103)</f>
        <v>0.08</v>
      </c>
      <c r="C107" s="22"/>
      <c r="D107" s="22"/>
      <c r="E107" s="23"/>
      <c r="F107" s="9" t="s">
        <v>9</v>
      </c>
      <c r="G107" s="9">
        <f>1/G106*POWER(-1,G103)</f>
        <v>1.7241379310344827E-2</v>
      </c>
      <c r="H107" s="9"/>
      <c r="I107" s="9"/>
      <c r="J107" s="9"/>
    </row>
    <row r="108" spans="1:10">
      <c r="A108" s="22" t="s">
        <v>14</v>
      </c>
      <c r="B108" s="22">
        <f>B101*B102/B107</f>
        <v>1250</v>
      </c>
      <c r="C108" s="22"/>
      <c r="D108" s="22"/>
      <c r="E108" s="23"/>
      <c r="F108" s="9" t="s">
        <v>14</v>
      </c>
      <c r="G108" s="9">
        <f>G101*G102/G107</f>
        <v>5800</v>
      </c>
      <c r="H108" s="9"/>
      <c r="I108" s="9"/>
      <c r="J108" s="9"/>
    </row>
    <row r="109" spans="1:10">
      <c r="A109" s="22" t="s">
        <v>0</v>
      </c>
      <c r="B109" s="22">
        <f>SQRT(B108)</f>
        <v>35.355339059327378</v>
      </c>
      <c r="C109" s="22"/>
      <c r="D109" s="22"/>
      <c r="E109" s="23"/>
      <c r="F109" s="9" t="s">
        <v>0</v>
      </c>
      <c r="G109" s="9">
        <f>SQRT(G108)</f>
        <v>76.157731058639087</v>
      </c>
      <c r="H109" s="9"/>
      <c r="I109" s="9"/>
      <c r="J109" s="9"/>
    </row>
    <row r="110" spans="1:10">
      <c r="A110" s="22"/>
      <c r="B110" s="22"/>
      <c r="C110" s="22"/>
      <c r="D110" s="22"/>
      <c r="E110" s="23"/>
      <c r="F110" s="9"/>
      <c r="G110" s="9"/>
      <c r="H110" s="9"/>
      <c r="I110" s="9"/>
      <c r="J110" s="9"/>
    </row>
    <row r="113" spans="1:11">
      <c r="A113" s="28" t="s">
        <v>19</v>
      </c>
      <c r="B113" s="28"/>
      <c r="C113" s="28"/>
      <c r="D113" s="28"/>
      <c r="E113" s="28"/>
      <c r="F113" s="28"/>
      <c r="G113" s="28"/>
      <c r="H113" s="28"/>
      <c r="I113" s="28"/>
      <c r="J113" s="28"/>
      <c r="K113" s="28"/>
    </row>
    <row r="114" spans="1:11">
      <c r="A114" s="3" t="s">
        <v>0</v>
      </c>
      <c r="B114" s="3">
        <v>54</v>
      </c>
      <c r="D114" s="3" t="s">
        <v>6</v>
      </c>
      <c r="E114" s="3" t="s">
        <v>4</v>
      </c>
    </row>
    <row r="115" spans="1:11">
      <c r="A115" s="3" t="s">
        <v>2</v>
      </c>
      <c r="B115" s="3">
        <v>54</v>
      </c>
      <c r="D115" s="3" t="s">
        <v>7</v>
      </c>
      <c r="E115" s="3">
        <v>100</v>
      </c>
    </row>
    <row r="116" spans="1:11">
      <c r="A116" s="3" t="s">
        <v>1</v>
      </c>
      <c r="B116" s="3">
        <v>10</v>
      </c>
      <c r="D116" s="3"/>
      <c r="E116" s="3"/>
    </row>
    <row r="117" spans="1:11">
      <c r="A117" s="3" t="s">
        <v>3</v>
      </c>
      <c r="B117" s="3">
        <v>10</v>
      </c>
      <c r="D117" s="3"/>
      <c r="E117" s="3"/>
    </row>
    <row r="118" spans="1:11">
      <c r="A118" s="3" t="s">
        <v>5</v>
      </c>
      <c r="B118" s="3">
        <v>2</v>
      </c>
      <c r="C118" s="3"/>
      <c r="D118" s="3"/>
      <c r="E118" s="3"/>
    </row>
    <row r="119" spans="1:11">
      <c r="A119" s="3"/>
      <c r="B119" s="3"/>
      <c r="C119" s="3"/>
      <c r="D119" s="3"/>
      <c r="E119" s="3"/>
    </row>
    <row r="120" spans="1:11">
      <c r="A120" s="3"/>
      <c r="B120" s="3"/>
      <c r="C120" s="3"/>
      <c r="D120" s="3"/>
      <c r="E120" s="3"/>
    </row>
    <row r="121" spans="1:11">
      <c r="A121" s="3" t="s">
        <v>9</v>
      </c>
      <c r="B121" s="3">
        <f>POWER(-1,B118)*(B117*B116)/(B115*B114)</f>
        <v>3.4293552812071332E-2</v>
      </c>
      <c r="C121" s="3"/>
      <c r="D121" s="3" t="s">
        <v>11</v>
      </c>
      <c r="E121" s="3"/>
    </row>
    <row r="122" spans="1:11">
      <c r="A122" s="3" t="s">
        <v>12</v>
      </c>
      <c r="B122" s="3">
        <f>1/B121</f>
        <v>29.16</v>
      </c>
      <c r="C122" s="3"/>
      <c r="D122" s="3" t="s">
        <v>13</v>
      </c>
      <c r="E122" s="3"/>
    </row>
    <row r="123" spans="1:11">
      <c r="A123" s="3" t="s">
        <v>6</v>
      </c>
      <c r="B123" s="3">
        <f>B122*E115</f>
        <v>2916</v>
      </c>
      <c r="C123" s="3"/>
      <c r="D123" s="3"/>
      <c r="E123" s="3"/>
    </row>
    <row r="124" spans="1:11">
      <c r="A124" s="3"/>
      <c r="B124" s="3"/>
      <c r="C124" s="3"/>
      <c r="D124" s="3"/>
      <c r="E124" s="3"/>
    </row>
  </sheetData>
  <mergeCells count="5">
    <mergeCell ref="A42:M42"/>
    <mergeCell ref="A113:K113"/>
    <mergeCell ref="A14:K14"/>
    <mergeCell ref="A1:K1"/>
    <mergeCell ref="A28:K2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D19" sqref="D19"/>
    </sheetView>
  </sheetViews>
  <sheetFormatPr baseColWidth="10" defaultRowHeight="15"/>
  <sheetData>
    <row r="1" spans="1:5">
      <c r="A1" s="1"/>
      <c r="B1" s="1"/>
      <c r="C1" s="1"/>
      <c r="D1" s="1"/>
      <c r="E1" s="1"/>
    </row>
    <row r="2" spans="1:5">
      <c r="A2" s="1"/>
      <c r="B2" s="1"/>
      <c r="D2" s="1"/>
      <c r="E2" s="1"/>
    </row>
    <row r="3" spans="1:5">
      <c r="A3" s="1"/>
      <c r="B3" s="1"/>
      <c r="D3" s="1"/>
      <c r="E3" s="1"/>
    </row>
    <row r="4" spans="1:5">
      <c r="A4" s="1"/>
      <c r="B4" s="1"/>
      <c r="C4" s="1"/>
      <c r="D4" s="1"/>
      <c r="E4" s="1"/>
    </row>
    <row r="5" spans="1:5">
      <c r="A5" s="1"/>
      <c r="B5" s="1"/>
      <c r="C5" s="1"/>
      <c r="D5" s="1"/>
    </row>
    <row r="6" spans="1:5">
      <c r="A6" s="1"/>
      <c r="B6" s="1"/>
      <c r="C6" s="1"/>
    </row>
    <row r="7" spans="1:5">
      <c r="A7" s="1"/>
      <c r="B7" s="1"/>
      <c r="C7" s="1"/>
      <c r="E7" s="1"/>
    </row>
    <row r="8" spans="1:5">
      <c r="A8" s="1"/>
      <c r="B8" s="1"/>
      <c r="C8" s="1"/>
      <c r="D8" s="1"/>
      <c r="E8" s="1"/>
    </row>
    <row r="9" spans="1:5">
      <c r="A9" s="1"/>
      <c r="B9" s="1"/>
      <c r="C9" s="1"/>
      <c r="D9" s="1"/>
      <c r="E9" s="1"/>
    </row>
    <row r="10" spans="1:5">
      <c r="A10" s="1"/>
      <c r="B10" s="1"/>
      <c r="C10" s="1"/>
      <c r="E10" s="1"/>
    </row>
    <row r="11" spans="1:5">
      <c r="A11" s="1"/>
      <c r="B11" s="1"/>
      <c r="C11" s="1"/>
      <c r="D11" s="1"/>
      <c r="E11" s="1"/>
    </row>
    <row r="12" spans="1:5">
      <c r="A12" s="1"/>
      <c r="B12" s="1"/>
      <c r="C12" s="1"/>
      <c r="D12" s="1"/>
      <c r="E12" s="1"/>
    </row>
    <row r="13" spans="1:5">
      <c r="A13" s="1"/>
      <c r="B13" s="1"/>
      <c r="C13" s="1"/>
      <c r="D13" s="1"/>
      <c r="E13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Z2' et Z1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Fraiture Alexandre</cp:lastModifiedBy>
  <dcterms:created xsi:type="dcterms:W3CDTF">2007-11-30T20:04:29Z</dcterms:created>
  <dcterms:modified xsi:type="dcterms:W3CDTF">2008-02-04T20:55:36Z</dcterms:modified>
</cp:coreProperties>
</file>